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190" windowHeight="10830" activeTab="0"/>
  </bookViews>
  <sheets>
    <sheet name="Clewiston-Everglades-City-400k-" sheetId="1" r:id="rId1"/>
  </sheets>
  <definedNames>
    <definedName name="_xlnm.Print_Area" localSheetId="0">'Clewiston-Everglades-City-400k-'!$A$1:$E$95</definedName>
    <definedName name="_xlnm.Print_Titles" localSheetId="0">'Clewiston-Everglades-City-400k-'!$2:$2</definedName>
  </definedNames>
  <calcPr fullCalcOnLoad="1"/>
</workbook>
</file>

<file path=xl/sharedStrings.xml><?xml version="1.0" encoding="utf-8"?>
<sst xmlns="http://schemas.openxmlformats.org/spreadsheetml/2006/main" count="97" uniqueCount="90">
  <si>
    <t>Notes</t>
  </si>
  <si>
    <t>Turn left onto W Sagamore Ave</t>
  </si>
  <si>
    <t>Turn right onto S Berner Rd</t>
  </si>
  <si>
    <t>Turn left onto W Aztec Ave</t>
  </si>
  <si>
    <t>Turn right onto S W C Owen Ave</t>
  </si>
  <si>
    <t>Turn left onto Sonora Ave</t>
  </si>
  <si>
    <t>RR TRACKS</t>
  </si>
  <si>
    <t>Turn right onto Co Rd 835/Evercane Rd</t>
  </si>
  <si>
    <t>Turn left onto Co Rd 833 S/Co Rd 835</t>
  </si>
  <si>
    <t>Turn left into CONTROL</t>
  </si>
  <si>
    <t>Right turn (back the way you came)</t>
  </si>
  <si>
    <t>Becomes Co Rd 833 N</t>
  </si>
  <si>
    <t>Turn left onto County Rd 858/County Line Rd</t>
  </si>
  <si>
    <t>Turn right onto County Rd 858/Oil Well Rd</t>
  </si>
  <si>
    <t>Turn left onto FL-29 S</t>
  </si>
  <si>
    <t>Continue onto County Rd 29 (CROSS US41)</t>
  </si>
  <si>
    <t>Turn right onto Pine Cone Ave</t>
  </si>
  <si>
    <t>Turn left onto N Palm St</t>
  </si>
  <si>
    <t>Turn right onto Woodland Rd</t>
  </si>
  <si>
    <t>Turn left onto Flaghole Rd</t>
  </si>
  <si>
    <t>Turn right onto FL-80 E/US-27 S/State Rd 80 E</t>
  </si>
  <si>
    <t>Turn right onto Merchant St</t>
  </si>
  <si>
    <t>KM FROM START</t>
  </si>
  <si>
    <t>MILES FROM START</t>
  </si>
  <si>
    <t>MILES TO NEXT TURN</t>
  </si>
  <si>
    <t>In case of emergency dial 911.</t>
  </si>
  <si>
    <t>Organized by:  John Preston (cell: 954-444-0910)</t>
  </si>
  <si>
    <t>Big Cypress Store on Left (has breakfast grill!!!!)</t>
  </si>
  <si>
    <t>Turn left toward County Rd 846 WATCH FOR FAST TRAFFIC!!</t>
  </si>
  <si>
    <t>Becomes Smallwood Dr</t>
  </si>
  <si>
    <t>Left turn onto FL 29/Collier Ave</t>
  </si>
  <si>
    <t>Cross US41 and stay on FL-29 N</t>
  </si>
  <si>
    <t>Turn Right on S 1st St/Immokalee Rd</t>
  </si>
  <si>
    <t>Turn Left onto Carver St</t>
  </si>
  <si>
    <t>Turn Right into Control</t>
  </si>
  <si>
    <t>Turn Right onto S 1st St/Immokalee Rd</t>
  </si>
  <si>
    <t>Turn Left onto Seminole Crossing Trail</t>
  </si>
  <si>
    <t>Turn Left onto CR 29/E Main St/New Harvest Rd</t>
  </si>
  <si>
    <t>Turn Right onto CR 846 (at the Airport/Sunoco on corner)</t>
  </si>
  <si>
    <t>Turn left onto Co Rd 833 N (rough intersection)</t>
  </si>
  <si>
    <t xml:space="preserve"> </t>
  </si>
  <si>
    <t>Turn Left out of store back on CR846</t>
  </si>
  <si>
    <t>Maraton gas station open until 9:30</t>
  </si>
  <si>
    <t>C1 BEST WESTERN
1020 W Sugarland Hwy, Clewiston, FL
OPEN/CLOSE 04:00/05:00</t>
  </si>
  <si>
    <t>C2 Miccosukee Truck Stop (near Exit 49 on I75)
47801 State Rd 84, Fort Lauderdale, FL
OPEN/CLOSE 06:44/10:12</t>
  </si>
  <si>
    <t>C5 MOBILE GAS ON RIGHT
521 S 1st St, Immokalee, FL
OPEN/CLOSE 13:30/01:04+1 day</t>
  </si>
  <si>
    <t>C6 BEST WESTERN
1020 W Sugarland Hwy, Clewiston, FL
OPEN/CLOSE 16:10/06:44+1 day</t>
  </si>
  <si>
    <t>Clewiston-Everglades City 600k ACP BREVET</t>
  </si>
  <si>
    <t>Turn Right out of hotel parking lot into Merchant St</t>
  </si>
  <si>
    <t>Turn LEFT onto W Sagmore Ave</t>
  </si>
  <si>
    <t>Turn RIGHT onto S Berner</t>
  </si>
  <si>
    <t>Turn LEFT onto W Aztec</t>
  </si>
  <si>
    <t>Turn RIGHT onto SWC Owen Ave</t>
  </si>
  <si>
    <t>Turn LEFT onto Sonora Ave</t>
  </si>
  <si>
    <t xml:space="preserve"> RR TRACKS</t>
  </si>
  <si>
    <t>Turn RIGHT ontp Evercane Rd CR835</t>
  </si>
  <si>
    <t>Turn LEFT onto CR 833 Billie Highway</t>
  </si>
  <si>
    <t>STORE (Big Cyrpress Landing) on LEFT</t>
  </si>
  <si>
    <t>Turn LEFT into control</t>
  </si>
  <si>
    <t>Turn right out of control back the way you came</t>
  </si>
  <si>
    <t>Turn left onto BOUNDRY RD (signs for Billie Swamp Safari</t>
  </si>
  <si>
    <t>Turn RIGHT into Billie Swam Safari Rd</t>
  </si>
  <si>
    <t xml:space="preserve">Turn LEFT onto Boundry Rd        </t>
  </si>
  <si>
    <t>Turn LEFT onto Snake Rd, Billie Highway CR 833</t>
  </si>
  <si>
    <t>Turn RIGHT onto CR 835 (Sign for CLEWISTON)</t>
  </si>
  <si>
    <t>Turn LEFT onto FL 832 Davidson RD</t>
  </si>
  <si>
    <t>Becomes Sonora Ave</t>
  </si>
  <si>
    <t>Turn LEFT onto W Aztec Ave</t>
  </si>
  <si>
    <t>Turn RIGHT onto S Berner Rd</t>
  </si>
  <si>
    <t>Turn LEFT onto Ventura Ave</t>
  </si>
  <si>
    <t>Turn RIGHT onto Lotus ST</t>
  </si>
  <si>
    <t>Turn LEFT onto Sagamore Ave</t>
  </si>
  <si>
    <t>Turn RIGHT onto Merchant</t>
  </si>
  <si>
    <t>C9 BEST WESTERN
1020 W Sugarland Hwy, Clewiston, FL
OPEN/CLOSE 22:48/20:00+1 day</t>
  </si>
  <si>
    <t>C7 - Miccosukee Truck Stop
47801 State Rd 84, Fort Lauderdale, FL
OPEN/CLOSE 19:16/12:56+1 day</t>
  </si>
  <si>
    <t>Big Cypress Store on Right (opens at 7AM)</t>
  </si>
  <si>
    <t>C3 Azteca Store #6 (may not be open!)</t>
  </si>
  <si>
    <t xml:space="preserve">C4 INFO CONTROL
HAVANA Café  191 Smallwood Dr Chokoloskee, FL
ANSWER QUESTION ON CARD
</t>
  </si>
  <si>
    <t>Control on the right</t>
  </si>
  <si>
    <t>Becomes Collier Ave</t>
  </si>
  <si>
    <t>At the traffic circle, take the 3rd left onto Copeland Ave</t>
  </si>
  <si>
    <t>CAUTION -- ONE LANE BRIDGE WITH TIMING LIGHT</t>
  </si>
  <si>
    <t>At the traffic circle, take the 1rd exit onto E Broadway</t>
  </si>
  <si>
    <t>IF go Right on Oil Well, sunnyland store over bridge then left</t>
  </si>
  <si>
    <t>Turn Left on Seminole Crossing Trail NO SIGN DON’T MISS</t>
  </si>
  <si>
    <t>VERY VERY BAD RUMBLE STRIPS! (better New pavement!</t>
  </si>
  <si>
    <t>v1.03</t>
  </si>
  <si>
    <t xml:space="preserve">C8 - INFO CONTROL -Answer Question on Card
Billie Swamp Safari Gift Store
30000 Gator Tail Trl., Clewiston, FL </t>
  </si>
  <si>
    <t>MILES BT CTRLS</t>
  </si>
  <si>
    <t>C3 Sunnyland Country Store
13213 CR 858 &amp; US29, Immokalee, FL
OPEN/CLOSE 09:26/16:20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</si>
</sst>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 wrapText="1"/>
    </xf>
    <xf numFmtId="164" fontId="0" fillId="0" borderId="14" xfId="0" applyNumberFormat="1" applyBorder="1" applyAlignment="1">
      <alignment/>
    </xf>
    <xf numFmtId="0" fontId="44" fillId="0" borderId="15" xfId="0" applyFont="1" applyBorder="1" applyAlignment="1">
      <alignment horizontal="center"/>
    </xf>
    <xf numFmtId="164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1" fillId="33" borderId="0" xfId="0" applyFont="1" applyFill="1" applyAlignment="1">
      <alignment/>
    </xf>
    <xf numFmtId="164" fontId="45" fillId="0" borderId="16" xfId="0" applyNumberFormat="1" applyFont="1" applyBorder="1" applyAlignment="1">
      <alignment wrapText="1"/>
    </xf>
    <xf numFmtId="164" fontId="0" fillId="33" borderId="13" xfId="0" applyNumberFormat="1" applyFill="1" applyBorder="1" applyAlignment="1">
      <alignment wrapText="1"/>
    </xf>
    <xf numFmtId="164" fontId="0" fillId="33" borderId="12" xfId="0" applyNumberFormat="1" applyFill="1" applyBorder="1" applyAlignment="1">
      <alignment/>
    </xf>
    <xf numFmtId="164" fontId="44" fillId="0" borderId="13" xfId="0" applyNumberFormat="1" applyFont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164" fontId="0" fillId="33" borderId="10" xfId="0" applyNumberFormat="1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 wrapText="1"/>
    </xf>
    <xf numFmtId="0" fontId="23" fillId="33" borderId="0" xfId="0" applyFont="1" applyFill="1" applyAlignment="1">
      <alignment/>
    </xf>
    <xf numFmtId="164" fontId="25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164" fontId="24" fillId="33" borderId="10" xfId="0" applyNumberFormat="1" applyFont="1" applyFill="1" applyBorder="1" applyAlignment="1">
      <alignment/>
    </xf>
    <xf numFmtId="164" fontId="23" fillId="10" borderId="10" xfId="0" applyNumberFormat="1" applyFont="1" applyFill="1" applyBorder="1" applyAlignment="1">
      <alignment/>
    </xf>
    <xf numFmtId="0" fontId="23" fillId="10" borderId="0" xfId="0" applyFont="1" applyFill="1" applyAlignment="1">
      <alignment/>
    </xf>
    <xf numFmtId="0" fontId="23" fillId="10" borderId="10" xfId="0" applyFont="1" applyFill="1" applyBorder="1" applyAlignment="1">
      <alignment/>
    </xf>
    <xf numFmtId="164" fontId="23" fillId="3" borderId="10" xfId="0" applyNumberFormat="1" applyFont="1" applyFill="1" applyBorder="1" applyAlignment="1">
      <alignment/>
    </xf>
    <xf numFmtId="0" fontId="23" fillId="3" borderId="10" xfId="0" applyFont="1" applyFill="1" applyBorder="1" applyAlignment="1">
      <alignment/>
    </xf>
    <xf numFmtId="0" fontId="23" fillId="3" borderId="0" xfId="0" applyFont="1" applyFill="1" applyAlignment="1">
      <alignment/>
    </xf>
    <xf numFmtId="16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164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4" fontId="0" fillId="0" borderId="10" xfId="0" applyNumberFormat="1" applyFill="1" applyBorder="1" applyAlignment="1">
      <alignment wrapText="1"/>
    </xf>
    <xf numFmtId="164" fontId="41" fillId="33" borderId="10" xfId="0" applyNumberFormat="1" applyFont="1" applyFill="1" applyBorder="1" applyAlignment="1">
      <alignment wrapText="1"/>
    </xf>
    <xf numFmtId="164" fontId="23" fillId="16" borderId="10" xfId="0" applyNumberFormat="1" applyFont="1" applyFill="1" applyBorder="1" applyAlignment="1">
      <alignment/>
    </xf>
    <xf numFmtId="0" fontId="23" fillId="16" borderId="10" xfId="0" applyFont="1" applyFill="1" applyBorder="1" applyAlignment="1">
      <alignment wrapText="1"/>
    </xf>
    <xf numFmtId="0" fontId="23" fillId="16" borderId="0" xfId="0" applyFont="1" applyFill="1" applyAlignment="1">
      <alignment/>
    </xf>
    <xf numFmtId="0" fontId="0" fillId="9" borderId="10" xfId="0" applyFill="1" applyBorder="1" applyAlignment="1">
      <alignment/>
    </xf>
    <xf numFmtId="164" fontId="0" fillId="9" borderId="10" xfId="0" applyNumberFormat="1" applyFill="1" applyBorder="1" applyAlignment="1">
      <alignment/>
    </xf>
    <xf numFmtId="0" fontId="0" fillId="9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96"/>
  <sheetViews>
    <sheetView tabSelected="1" zoomScalePageLayoutView="0" workbookViewId="0" topLeftCell="A7">
      <selection activeCell="E26" sqref="E26"/>
    </sheetView>
  </sheetViews>
  <sheetFormatPr defaultColWidth="9.140625" defaultRowHeight="15"/>
  <cols>
    <col min="1" max="1" width="7.28125" style="0" customWidth="1"/>
    <col min="2" max="3" width="6.8515625" style="3" customWidth="1"/>
    <col min="4" max="4" width="6.57421875" style="3" customWidth="1"/>
    <col min="5" max="5" width="57.421875" style="0" customWidth="1"/>
  </cols>
  <sheetData>
    <row r="1" spans="1:3" ht="26.25">
      <c r="A1" t="s">
        <v>86</v>
      </c>
      <c r="C1" s="4" t="s">
        <v>47</v>
      </c>
    </row>
    <row r="2" spans="1:5" s="1" customFormat="1" ht="40.5" customHeight="1">
      <c r="A2" s="7" t="s">
        <v>88</v>
      </c>
      <c r="B2" s="6" t="s">
        <v>22</v>
      </c>
      <c r="C2" s="6" t="s">
        <v>23</v>
      </c>
      <c r="D2" s="6" t="s">
        <v>24</v>
      </c>
      <c r="E2" s="7" t="s">
        <v>0</v>
      </c>
    </row>
    <row r="3" spans="1:5" s="17" customFormat="1" ht="45">
      <c r="A3" s="15">
        <v>0</v>
      </c>
      <c r="B3" s="14">
        <v>0</v>
      </c>
      <c r="C3" s="14">
        <v>0</v>
      </c>
      <c r="D3" s="14">
        <v>0</v>
      </c>
      <c r="E3" s="16" t="s">
        <v>43</v>
      </c>
    </row>
    <row r="4" spans="1:5" ht="15">
      <c r="A4" s="8"/>
      <c r="B4" s="2">
        <f aca="true" t="shared" si="0" ref="B4:B62">C4*1.606</f>
        <v>0.06424</v>
      </c>
      <c r="C4" s="2">
        <v>0.04</v>
      </c>
      <c r="D4" s="2">
        <f>C4-C3</f>
        <v>0.04</v>
      </c>
      <c r="E4" s="8" t="s">
        <v>1</v>
      </c>
    </row>
    <row r="5" spans="1:5" ht="15">
      <c r="A5" s="8"/>
      <c r="B5" s="2">
        <f t="shared" si="0"/>
        <v>0.25696</v>
      </c>
      <c r="C5" s="2">
        <v>0.16</v>
      </c>
      <c r="D5" s="2">
        <f aca="true" t="shared" si="1" ref="D5:D63">C5-C4</f>
        <v>0.12</v>
      </c>
      <c r="E5" s="8" t="s">
        <v>2</v>
      </c>
    </row>
    <row r="6" spans="1:5" ht="15">
      <c r="A6" s="8"/>
      <c r="B6" s="2">
        <f t="shared" si="0"/>
        <v>0.93148</v>
      </c>
      <c r="C6" s="2">
        <v>0.58</v>
      </c>
      <c r="D6" s="2">
        <f t="shared" si="1"/>
        <v>0.41999999999999993</v>
      </c>
      <c r="E6" s="8" t="s">
        <v>3</v>
      </c>
    </row>
    <row r="7" spans="1:5" ht="15">
      <c r="A7" s="8"/>
      <c r="B7" s="2">
        <f t="shared" si="0"/>
        <v>2.0235600000000002</v>
      </c>
      <c r="C7" s="2">
        <v>1.26</v>
      </c>
      <c r="D7" s="2">
        <f t="shared" si="1"/>
        <v>0.68</v>
      </c>
      <c r="E7" s="8" t="s">
        <v>4</v>
      </c>
    </row>
    <row r="8" spans="1:5" ht="15">
      <c r="A8" s="8"/>
      <c r="B8" s="2">
        <f t="shared" si="0"/>
        <v>2.85868</v>
      </c>
      <c r="C8" s="2">
        <v>1.78</v>
      </c>
      <c r="D8" s="2">
        <f t="shared" si="1"/>
        <v>0.52</v>
      </c>
      <c r="E8" s="8" t="s">
        <v>5</v>
      </c>
    </row>
    <row r="9" spans="1:5" ht="15">
      <c r="A9" s="8"/>
      <c r="B9" s="2">
        <f t="shared" si="0"/>
        <v>4.43256</v>
      </c>
      <c r="C9" s="2">
        <v>2.76</v>
      </c>
      <c r="D9" s="2">
        <f t="shared" si="1"/>
        <v>0.9799999999999998</v>
      </c>
      <c r="E9" s="8" t="s">
        <v>6</v>
      </c>
    </row>
    <row r="10" spans="1:5" ht="15">
      <c r="A10" s="8"/>
      <c r="B10" s="2">
        <f t="shared" si="0"/>
        <v>6.1831000000000005</v>
      </c>
      <c r="C10" s="2">
        <v>3.85</v>
      </c>
      <c r="D10" s="2">
        <f t="shared" si="1"/>
        <v>1.0900000000000003</v>
      </c>
      <c r="E10" s="8" t="s">
        <v>7</v>
      </c>
    </row>
    <row r="11" spans="1:243" s="44" customFormat="1" ht="15">
      <c r="A11" s="43"/>
      <c r="B11" s="42">
        <f t="shared" si="0"/>
        <v>9.4754</v>
      </c>
      <c r="C11" s="43">
        <v>5.9</v>
      </c>
      <c r="D11" s="42">
        <f t="shared" si="1"/>
        <v>2.0500000000000003</v>
      </c>
      <c r="E11" s="43" t="s">
        <v>6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5" ht="15">
      <c r="A12" s="8"/>
      <c r="B12" s="2">
        <f t="shared" si="0"/>
        <v>52.61256</v>
      </c>
      <c r="C12" s="2">
        <v>32.76</v>
      </c>
      <c r="D12" s="2">
        <f t="shared" si="1"/>
        <v>26.86</v>
      </c>
      <c r="E12" s="8" t="s">
        <v>8</v>
      </c>
    </row>
    <row r="13" spans="1:243" s="40" customFormat="1" ht="15">
      <c r="A13" s="41"/>
      <c r="B13" s="39">
        <f t="shared" si="0"/>
        <v>68.25500000000001</v>
      </c>
      <c r="C13" s="39">
        <v>42.5</v>
      </c>
      <c r="D13" s="39">
        <f t="shared" si="1"/>
        <v>9.740000000000002</v>
      </c>
      <c r="E13" s="39" t="s">
        <v>75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</row>
    <row r="14" spans="1:5" ht="15">
      <c r="A14" s="8"/>
      <c r="B14" s="2">
        <f t="shared" si="0"/>
        <v>93.08376000000001</v>
      </c>
      <c r="C14" s="2">
        <v>57.96</v>
      </c>
      <c r="D14" s="2">
        <f t="shared" si="1"/>
        <v>15.46</v>
      </c>
      <c r="E14" s="8" t="s">
        <v>9</v>
      </c>
    </row>
    <row r="15" spans="1:5" s="17" customFormat="1" ht="45">
      <c r="A15" s="15">
        <v>58</v>
      </c>
      <c r="B15" s="29">
        <f t="shared" si="0"/>
        <v>93.13194000000001</v>
      </c>
      <c r="C15" s="14">
        <v>57.99</v>
      </c>
      <c r="D15" s="29">
        <f t="shared" si="1"/>
        <v>0.030000000000001137</v>
      </c>
      <c r="E15" s="16" t="s">
        <v>44</v>
      </c>
    </row>
    <row r="16" spans="1:5" ht="15">
      <c r="A16" s="8"/>
      <c r="B16" s="2">
        <f t="shared" si="0"/>
        <v>93.16406</v>
      </c>
      <c r="C16" s="2">
        <v>58.01</v>
      </c>
      <c r="D16" s="2">
        <f t="shared" si="1"/>
        <v>0.01999999999999602</v>
      </c>
      <c r="E16" s="8" t="s">
        <v>10</v>
      </c>
    </row>
    <row r="17" spans="1:5" s="40" customFormat="1" ht="15">
      <c r="A17" s="41"/>
      <c r="B17" s="39">
        <f t="shared" si="0"/>
        <v>118.04100000000001</v>
      </c>
      <c r="C17" s="39">
        <v>73.5</v>
      </c>
      <c r="D17" s="39">
        <f t="shared" si="1"/>
        <v>15.490000000000002</v>
      </c>
      <c r="E17" s="39" t="s">
        <v>27</v>
      </c>
    </row>
    <row r="18" spans="1:5" ht="15">
      <c r="A18" s="8"/>
      <c r="B18" s="2">
        <f t="shared" si="0"/>
        <v>136.89544</v>
      </c>
      <c r="C18" s="2">
        <v>85.24</v>
      </c>
      <c r="D18" s="2">
        <f t="shared" si="1"/>
        <v>11.739999999999995</v>
      </c>
      <c r="E18" s="8" t="s">
        <v>11</v>
      </c>
    </row>
    <row r="19" spans="1:5" s="44" customFormat="1" ht="15">
      <c r="A19" s="43"/>
      <c r="B19" s="42">
        <f t="shared" si="0"/>
        <v>146.49932</v>
      </c>
      <c r="C19" s="42">
        <v>91.22</v>
      </c>
      <c r="D19" s="42">
        <f t="shared" si="1"/>
        <v>5.980000000000004</v>
      </c>
      <c r="E19" s="43" t="s">
        <v>28</v>
      </c>
    </row>
    <row r="20" spans="1:5" s="37" customFormat="1" ht="15" customHeight="1">
      <c r="A20" s="35"/>
      <c r="B20" s="34">
        <v>150.2</v>
      </c>
      <c r="C20" s="34">
        <v>93.5</v>
      </c>
      <c r="D20" s="33">
        <f t="shared" si="1"/>
        <v>2.280000000000001</v>
      </c>
      <c r="E20" s="36" t="s">
        <v>9</v>
      </c>
    </row>
    <row r="21" spans="1:5" s="53" customFormat="1" ht="17.25" customHeight="1">
      <c r="A21" s="51">
        <f>C21-C15</f>
        <v>35.51</v>
      </c>
      <c r="B21" s="51">
        <v>150.2</v>
      </c>
      <c r="C21" s="51">
        <v>93.5</v>
      </c>
      <c r="D21" s="51">
        <f t="shared" si="1"/>
        <v>0</v>
      </c>
      <c r="E21" s="52" t="s">
        <v>76</v>
      </c>
    </row>
    <row r="22" spans="1:5" s="37" customFormat="1" ht="14.25" customHeight="1">
      <c r="A22" s="35"/>
      <c r="B22" s="34">
        <v>150.2</v>
      </c>
      <c r="C22" s="34">
        <v>93.5</v>
      </c>
      <c r="D22" s="33">
        <f t="shared" si="1"/>
        <v>0</v>
      </c>
      <c r="E22" s="36" t="s">
        <v>41</v>
      </c>
    </row>
    <row r="23" spans="1:5" s="24" customFormat="1" ht="15">
      <c r="A23" s="23"/>
      <c r="B23" s="22">
        <f t="shared" si="0"/>
        <v>164.45440000000002</v>
      </c>
      <c r="C23" s="22">
        <v>102.4</v>
      </c>
      <c r="D23" s="33">
        <f t="shared" si="1"/>
        <v>8.900000000000006</v>
      </c>
      <c r="E23" s="23" t="s">
        <v>12</v>
      </c>
    </row>
    <row r="24" spans="1:5" s="24" customFormat="1" ht="15">
      <c r="A24" s="23"/>
      <c r="B24" s="22">
        <f t="shared" si="0"/>
        <v>176.86878000000002</v>
      </c>
      <c r="C24" s="22">
        <v>110.13</v>
      </c>
      <c r="D24" s="33">
        <f t="shared" si="1"/>
        <v>7.72999999999999</v>
      </c>
      <c r="E24" s="23" t="s">
        <v>13</v>
      </c>
    </row>
    <row r="25" spans="1:5" s="32" customFormat="1" ht="45">
      <c r="A25" s="30">
        <f>C25-C15</f>
        <v>56.71</v>
      </c>
      <c r="B25" s="30">
        <f t="shared" si="0"/>
        <v>184.2082</v>
      </c>
      <c r="C25" s="30">
        <v>114.7</v>
      </c>
      <c r="D25" s="30">
        <f t="shared" si="1"/>
        <v>4.570000000000007</v>
      </c>
      <c r="E25" s="31" t="s">
        <v>89</v>
      </c>
    </row>
    <row r="26" spans="1:5" ht="15">
      <c r="A26" s="8"/>
      <c r="B26" s="2">
        <f t="shared" si="0"/>
        <v>184.38486</v>
      </c>
      <c r="C26" s="2">
        <v>114.81</v>
      </c>
      <c r="D26" s="2">
        <f t="shared" si="1"/>
        <v>0.10999999999999943</v>
      </c>
      <c r="E26" s="8" t="s">
        <v>14</v>
      </c>
    </row>
    <row r="27" spans="1:5" ht="15">
      <c r="A27" s="8"/>
      <c r="B27" s="2">
        <f t="shared" si="0"/>
        <v>228.30896</v>
      </c>
      <c r="C27" s="2">
        <v>142.16</v>
      </c>
      <c r="D27" s="2">
        <f t="shared" si="1"/>
        <v>27.349999999999994</v>
      </c>
      <c r="E27" s="8" t="s">
        <v>15</v>
      </c>
    </row>
    <row r="28" spans="1:5" ht="15">
      <c r="A28" s="8"/>
      <c r="B28" s="2">
        <f t="shared" si="0"/>
        <v>234.47600000000003</v>
      </c>
      <c r="C28" s="2">
        <v>146</v>
      </c>
      <c r="D28" s="2">
        <f t="shared" si="1"/>
        <v>3.8400000000000034</v>
      </c>
      <c r="E28" s="8" t="s">
        <v>79</v>
      </c>
    </row>
    <row r="29" spans="1:5" ht="15">
      <c r="A29" s="8"/>
      <c r="B29" s="2">
        <f t="shared" si="0"/>
        <v>234.78114000000002</v>
      </c>
      <c r="C29" s="2">
        <v>146.19</v>
      </c>
      <c r="D29" s="2">
        <f t="shared" si="1"/>
        <v>0.18999999999999773</v>
      </c>
      <c r="E29" s="8" t="s">
        <v>80</v>
      </c>
    </row>
    <row r="30" spans="1:5" s="56" customFormat="1" ht="15">
      <c r="A30" s="54"/>
      <c r="B30" s="55">
        <f t="shared" si="0"/>
        <v>236.08200000000002</v>
      </c>
      <c r="C30" s="55">
        <v>147</v>
      </c>
      <c r="D30" s="55">
        <f t="shared" si="1"/>
        <v>0.8100000000000023</v>
      </c>
      <c r="E30" s="54" t="s">
        <v>81</v>
      </c>
    </row>
    <row r="31" spans="1:5" ht="15">
      <c r="A31" s="8"/>
      <c r="B31" s="2">
        <f t="shared" si="0"/>
        <v>238.0092</v>
      </c>
      <c r="C31" s="2">
        <v>148.2</v>
      </c>
      <c r="D31" s="2">
        <f t="shared" si="1"/>
        <v>1.1999999999999886</v>
      </c>
      <c r="E31" s="8" t="s">
        <v>29</v>
      </c>
    </row>
    <row r="32" spans="1:5" ht="15">
      <c r="A32" s="8"/>
      <c r="B32" s="2">
        <f t="shared" si="0"/>
        <v>241.22119999999998</v>
      </c>
      <c r="C32" s="2">
        <v>150.2</v>
      </c>
      <c r="D32" s="2">
        <f t="shared" si="1"/>
        <v>2</v>
      </c>
      <c r="E32" s="8" t="s">
        <v>78</v>
      </c>
    </row>
    <row r="33" spans="1:5" s="32" customFormat="1" ht="60">
      <c r="A33" s="30">
        <f>C33-C25</f>
        <v>35.499999999999986</v>
      </c>
      <c r="B33" s="38">
        <f t="shared" si="0"/>
        <v>241.22119999999998</v>
      </c>
      <c r="C33" s="30">
        <v>150.2</v>
      </c>
      <c r="D33" s="38">
        <f t="shared" si="1"/>
        <v>0</v>
      </c>
      <c r="E33" s="31" t="s">
        <v>77</v>
      </c>
    </row>
    <row r="34" spans="1:5" s="56" customFormat="1" ht="15">
      <c r="A34" s="54"/>
      <c r="B34" s="55">
        <f>C34*1.606</f>
        <v>244.11200000000002</v>
      </c>
      <c r="C34" s="55">
        <v>152</v>
      </c>
      <c r="D34" s="55">
        <f>C34-C33</f>
        <v>1.8000000000000114</v>
      </c>
      <c r="E34" s="54" t="s">
        <v>81</v>
      </c>
    </row>
    <row r="35" spans="1:5" ht="15">
      <c r="A35" s="8"/>
      <c r="B35" s="2">
        <f t="shared" si="0"/>
        <v>247.16340000000002</v>
      </c>
      <c r="C35" s="2">
        <v>153.9</v>
      </c>
      <c r="D35" s="2">
        <f>C35-C33</f>
        <v>3.700000000000017</v>
      </c>
      <c r="E35" s="8" t="s">
        <v>82</v>
      </c>
    </row>
    <row r="36" spans="1:5" ht="15">
      <c r="A36" s="8"/>
      <c r="B36" s="2">
        <f t="shared" si="0"/>
        <v>247.324</v>
      </c>
      <c r="C36" s="2">
        <v>154</v>
      </c>
      <c r="D36" s="2">
        <f>C36-C34</f>
        <v>2</v>
      </c>
      <c r="E36" s="8" t="s">
        <v>30</v>
      </c>
    </row>
    <row r="37" spans="1:5" ht="15">
      <c r="A37" s="8"/>
      <c r="B37" s="2">
        <f t="shared" si="0"/>
        <v>253.1056</v>
      </c>
      <c r="C37" s="2">
        <v>157.6</v>
      </c>
      <c r="D37" s="2">
        <f t="shared" si="1"/>
        <v>3.5999999999999943</v>
      </c>
      <c r="E37" s="8" t="s">
        <v>31</v>
      </c>
    </row>
    <row r="38" spans="1:5" s="40" customFormat="1" ht="15">
      <c r="A38" s="41"/>
      <c r="B38" s="39">
        <f t="shared" si="0"/>
        <v>297.913</v>
      </c>
      <c r="C38" s="39">
        <v>185.5</v>
      </c>
      <c r="D38" s="39">
        <f t="shared" si="1"/>
        <v>27.900000000000006</v>
      </c>
      <c r="E38" s="41" t="s">
        <v>83</v>
      </c>
    </row>
    <row r="39" spans="1:5" s="56" customFormat="1" ht="15">
      <c r="A39" s="54"/>
      <c r="B39" s="55">
        <f t="shared" si="0"/>
        <v>311.8852</v>
      </c>
      <c r="C39" s="55">
        <v>194.2</v>
      </c>
      <c r="D39" s="55">
        <f t="shared" si="1"/>
        <v>8.699999999999989</v>
      </c>
      <c r="E39" s="54" t="s">
        <v>84</v>
      </c>
    </row>
    <row r="40" spans="1:5" s="24" customFormat="1" ht="15">
      <c r="A40" s="23"/>
      <c r="B40" s="2">
        <f t="shared" si="0"/>
        <v>313.65180000000004</v>
      </c>
      <c r="C40" s="22">
        <v>195.3</v>
      </c>
      <c r="D40" s="2">
        <f t="shared" si="1"/>
        <v>1.1000000000000227</v>
      </c>
      <c r="E40" s="23" t="s">
        <v>32</v>
      </c>
    </row>
    <row r="41" spans="1:5" s="24" customFormat="1" ht="15">
      <c r="A41" s="23"/>
      <c r="B41" s="2">
        <f t="shared" si="0"/>
        <v>313.8124</v>
      </c>
      <c r="C41" s="22">
        <v>195.4</v>
      </c>
      <c r="D41" s="2">
        <f t="shared" si="1"/>
        <v>0.09999999999999432</v>
      </c>
      <c r="E41" s="23" t="s">
        <v>33</v>
      </c>
    </row>
    <row r="42" spans="1:5" s="24" customFormat="1" ht="15">
      <c r="A42" s="23"/>
      <c r="B42" s="2">
        <f t="shared" si="0"/>
        <v>313.973</v>
      </c>
      <c r="C42" s="22">
        <v>195.5</v>
      </c>
      <c r="D42" s="2">
        <f t="shared" si="1"/>
        <v>0.09999999999999432</v>
      </c>
      <c r="E42" s="23" t="s">
        <v>34</v>
      </c>
    </row>
    <row r="43" spans="1:5" s="17" customFormat="1" ht="45">
      <c r="A43" s="14">
        <f>C43-C33</f>
        <v>45.30000000000001</v>
      </c>
      <c r="B43" s="29">
        <f t="shared" si="0"/>
        <v>313.973</v>
      </c>
      <c r="C43" s="14">
        <v>195.5</v>
      </c>
      <c r="D43" s="29">
        <f t="shared" si="1"/>
        <v>0</v>
      </c>
      <c r="E43" s="16" t="s">
        <v>45</v>
      </c>
    </row>
    <row r="44" spans="1:5" s="27" customFormat="1" ht="15">
      <c r="A44" s="26"/>
      <c r="B44" s="2">
        <f t="shared" si="0"/>
        <v>313.973</v>
      </c>
      <c r="C44" s="25">
        <v>195.5</v>
      </c>
      <c r="D44" s="2">
        <f t="shared" si="1"/>
        <v>0</v>
      </c>
      <c r="E44" s="28" t="s">
        <v>33</v>
      </c>
    </row>
    <row r="45" spans="1:5" s="27" customFormat="1" ht="15">
      <c r="A45" s="26"/>
      <c r="B45" s="2">
        <f t="shared" si="0"/>
        <v>313.973</v>
      </c>
      <c r="C45" s="25">
        <v>195.5</v>
      </c>
      <c r="D45" s="2">
        <f t="shared" si="1"/>
        <v>0</v>
      </c>
      <c r="E45" s="28" t="s">
        <v>35</v>
      </c>
    </row>
    <row r="46" spans="1:5" s="27" customFormat="1" ht="15">
      <c r="A46" s="26"/>
      <c r="B46" s="2">
        <f t="shared" si="0"/>
        <v>314.2942</v>
      </c>
      <c r="C46" s="25">
        <v>195.7</v>
      </c>
      <c r="D46" s="2">
        <f t="shared" si="1"/>
        <v>0.19999999999998863</v>
      </c>
      <c r="E46" s="28" t="s">
        <v>36</v>
      </c>
    </row>
    <row r="47" spans="1:5" s="27" customFormat="1" ht="15">
      <c r="A47" s="26"/>
      <c r="B47" s="2">
        <f t="shared" si="0"/>
        <v>315.9002</v>
      </c>
      <c r="C47" s="25">
        <v>196.7</v>
      </c>
      <c r="D47" s="2">
        <f t="shared" si="1"/>
        <v>1</v>
      </c>
      <c r="E47" s="28" t="s">
        <v>37</v>
      </c>
    </row>
    <row r="48" spans="1:5" ht="15">
      <c r="A48" s="8"/>
      <c r="B48" s="2">
        <f t="shared" si="0"/>
        <v>317.0244</v>
      </c>
      <c r="C48" s="2">
        <v>197.4</v>
      </c>
      <c r="D48" s="2">
        <f t="shared" si="1"/>
        <v>0.700000000000017</v>
      </c>
      <c r="E48" s="8" t="s">
        <v>38</v>
      </c>
    </row>
    <row r="49" spans="1:5" ht="15">
      <c r="A49" s="8"/>
      <c r="B49" s="2">
        <f t="shared" si="0"/>
        <v>348.6626</v>
      </c>
      <c r="C49" s="2">
        <v>217.1</v>
      </c>
      <c r="D49" s="2">
        <f t="shared" si="1"/>
        <v>19.69999999999999</v>
      </c>
      <c r="E49" s="8" t="s">
        <v>39</v>
      </c>
    </row>
    <row r="50" spans="1:5" s="40" customFormat="1" ht="15">
      <c r="A50" s="39">
        <f>C50-C43</f>
        <v>34.5</v>
      </c>
      <c r="B50" s="39">
        <f t="shared" si="0"/>
        <v>369.38</v>
      </c>
      <c r="C50" s="39">
        <v>230</v>
      </c>
      <c r="D50" s="39">
        <f t="shared" si="1"/>
        <v>12.900000000000006</v>
      </c>
      <c r="E50" s="41" t="s">
        <v>42</v>
      </c>
    </row>
    <row r="51" spans="1:5" ht="15">
      <c r="A51" s="8"/>
      <c r="B51" s="2">
        <f t="shared" si="0"/>
        <v>371.78900000000004</v>
      </c>
      <c r="C51" s="2">
        <v>231.5</v>
      </c>
      <c r="D51" s="2">
        <f t="shared" si="1"/>
        <v>1.5</v>
      </c>
      <c r="E51" s="8" t="s">
        <v>16</v>
      </c>
    </row>
    <row r="52" spans="1:5" ht="15">
      <c r="A52" s="8"/>
      <c r="B52" s="2">
        <f t="shared" si="0"/>
        <v>376.9282</v>
      </c>
      <c r="C52" s="2">
        <v>234.7</v>
      </c>
      <c r="D52" s="2">
        <f t="shared" si="1"/>
        <v>3.1999999999999886</v>
      </c>
      <c r="E52" s="8" t="s">
        <v>17</v>
      </c>
    </row>
    <row r="53" spans="1:5" ht="15">
      <c r="A53" s="8"/>
      <c r="B53" s="2">
        <f t="shared" si="0"/>
        <v>377.41</v>
      </c>
      <c r="C53" s="2">
        <v>235</v>
      </c>
      <c r="D53" s="2">
        <f t="shared" si="1"/>
        <v>0.30000000000001137</v>
      </c>
      <c r="E53" s="8" t="s">
        <v>18</v>
      </c>
    </row>
    <row r="54" spans="1:5" ht="15">
      <c r="A54" s="8"/>
      <c r="B54" s="2">
        <f t="shared" si="0"/>
        <v>378.213</v>
      </c>
      <c r="C54" s="2">
        <v>235.5</v>
      </c>
      <c r="D54" s="2">
        <f t="shared" si="1"/>
        <v>0.5</v>
      </c>
      <c r="E54" s="8" t="s">
        <v>19</v>
      </c>
    </row>
    <row r="55" spans="1:5" s="44" customFormat="1" ht="15">
      <c r="A55" s="43"/>
      <c r="B55" s="42">
        <f t="shared" si="0"/>
        <v>383.834</v>
      </c>
      <c r="C55" s="42">
        <v>239</v>
      </c>
      <c r="D55" s="42">
        <f t="shared" si="1"/>
        <v>3.5</v>
      </c>
      <c r="E55" s="43" t="s">
        <v>85</v>
      </c>
    </row>
    <row r="56" spans="1:5" ht="15">
      <c r="A56" s="8"/>
      <c r="B56" s="2">
        <f t="shared" si="0"/>
        <v>387.3672</v>
      </c>
      <c r="C56" s="2">
        <v>241.2</v>
      </c>
      <c r="D56" s="2">
        <f t="shared" si="1"/>
        <v>2.1999999999999886</v>
      </c>
      <c r="E56" s="8" t="s">
        <v>20</v>
      </c>
    </row>
    <row r="57" spans="1:5" ht="15">
      <c r="A57" s="8"/>
      <c r="B57" s="2">
        <f t="shared" si="0"/>
        <v>399.894</v>
      </c>
      <c r="C57" s="2">
        <v>249</v>
      </c>
      <c r="D57" s="2">
        <f t="shared" si="1"/>
        <v>7.800000000000011</v>
      </c>
      <c r="E57" s="8" t="s">
        <v>21</v>
      </c>
    </row>
    <row r="58" spans="1:5" s="32" customFormat="1" ht="45">
      <c r="A58" s="30">
        <f>C58-C43</f>
        <v>53.5</v>
      </c>
      <c r="B58" s="38">
        <f t="shared" si="0"/>
        <v>399.894</v>
      </c>
      <c r="C58" s="30">
        <v>249</v>
      </c>
      <c r="D58" s="38">
        <f t="shared" si="1"/>
        <v>0</v>
      </c>
      <c r="E58" s="31" t="s">
        <v>46</v>
      </c>
    </row>
    <row r="59" spans="1:5" s="37" customFormat="1" ht="15">
      <c r="A59" s="34"/>
      <c r="B59" s="34">
        <f t="shared" si="0"/>
        <v>399.894</v>
      </c>
      <c r="C59" s="34">
        <v>249</v>
      </c>
      <c r="D59" s="2">
        <f t="shared" si="1"/>
        <v>0</v>
      </c>
      <c r="E59" s="49" t="s">
        <v>48</v>
      </c>
    </row>
    <row r="60" spans="1:5" s="37" customFormat="1" ht="15">
      <c r="A60" s="34"/>
      <c r="B60" s="34">
        <f t="shared" si="0"/>
        <v>400.37579999999997</v>
      </c>
      <c r="C60" s="34">
        <v>249.29999999999998</v>
      </c>
      <c r="D60" s="2">
        <f t="shared" si="1"/>
        <v>0.29999999999998295</v>
      </c>
      <c r="E60" s="49" t="s">
        <v>49</v>
      </c>
    </row>
    <row r="61" spans="1:5" s="37" customFormat="1" ht="15">
      <c r="A61" s="34"/>
      <c r="B61" s="34">
        <f t="shared" si="0"/>
        <v>400.5364</v>
      </c>
      <c r="C61" s="34">
        <v>249.39999999999998</v>
      </c>
      <c r="D61" s="2">
        <f t="shared" si="1"/>
        <v>0.09999999999999432</v>
      </c>
      <c r="E61" s="49" t="s">
        <v>50</v>
      </c>
    </row>
    <row r="62" spans="1:5" s="37" customFormat="1" ht="15">
      <c r="A62" s="34"/>
      <c r="B62" s="34">
        <f t="shared" si="0"/>
        <v>401.1788</v>
      </c>
      <c r="C62" s="34">
        <v>249.79999999999998</v>
      </c>
      <c r="D62" s="2">
        <f t="shared" si="1"/>
        <v>0.4000000000000057</v>
      </c>
      <c r="E62" s="49" t="s">
        <v>51</v>
      </c>
    </row>
    <row r="63" spans="1:5" s="37" customFormat="1" ht="15">
      <c r="A63" s="34"/>
      <c r="B63" s="34">
        <f aca="true" t="shared" si="2" ref="B63:B71">C63*1.606</f>
        <v>402.303</v>
      </c>
      <c r="C63" s="34">
        <v>250.5</v>
      </c>
      <c r="D63" s="2">
        <f t="shared" si="1"/>
        <v>0.700000000000017</v>
      </c>
      <c r="E63" s="49" t="s">
        <v>52</v>
      </c>
    </row>
    <row r="64" spans="1:5" s="37" customFormat="1" ht="15">
      <c r="A64" s="34"/>
      <c r="B64" s="34">
        <f t="shared" si="2"/>
        <v>403.10600000000005</v>
      </c>
      <c r="C64" s="34">
        <v>251</v>
      </c>
      <c r="D64" s="2">
        <f aca="true" t="shared" si="3" ref="D64:D87">C64-C63</f>
        <v>0.5</v>
      </c>
      <c r="E64" s="49" t="s">
        <v>53</v>
      </c>
    </row>
    <row r="65" spans="1:5" s="37" customFormat="1" ht="15">
      <c r="A65" s="34"/>
      <c r="B65" s="34">
        <f t="shared" si="2"/>
        <v>404.5514</v>
      </c>
      <c r="C65" s="34">
        <v>251.89999999999998</v>
      </c>
      <c r="D65" s="2">
        <f t="shared" si="3"/>
        <v>0.8999999999999773</v>
      </c>
      <c r="E65" s="49" t="s">
        <v>54</v>
      </c>
    </row>
    <row r="66" spans="1:5" s="37" customFormat="1" ht="15">
      <c r="A66" s="34"/>
      <c r="B66" s="34">
        <f t="shared" si="2"/>
        <v>406.31800000000004</v>
      </c>
      <c r="C66" s="34">
        <v>253</v>
      </c>
      <c r="D66" s="2">
        <f t="shared" si="3"/>
        <v>1.1000000000000227</v>
      </c>
      <c r="E66" s="23" t="s">
        <v>55</v>
      </c>
    </row>
    <row r="67" spans="1:5" s="37" customFormat="1" ht="15">
      <c r="A67" s="34"/>
      <c r="B67" s="34">
        <f t="shared" si="2"/>
        <v>452.89200000000005</v>
      </c>
      <c r="C67" s="34">
        <v>282</v>
      </c>
      <c r="D67" s="2">
        <f t="shared" si="3"/>
        <v>29</v>
      </c>
      <c r="E67" s="23" t="s">
        <v>56</v>
      </c>
    </row>
    <row r="68" spans="1:5" s="37" customFormat="1" ht="15">
      <c r="A68" s="34"/>
      <c r="B68" s="34">
        <f t="shared" si="2"/>
        <v>469.27320000000003</v>
      </c>
      <c r="C68" s="34">
        <v>292.2</v>
      </c>
      <c r="D68" s="2">
        <f t="shared" si="3"/>
        <v>10.199999999999989</v>
      </c>
      <c r="E68" s="2" t="s">
        <v>57</v>
      </c>
    </row>
    <row r="69" spans="1:5" s="37" customFormat="1" ht="15">
      <c r="A69" s="34"/>
      <c r="B69" s="34">
        <f t="shared" si="2"/>
        <v>493.04200000000003</v>
      </c>
      <c r="C69" s="34">
        <v>307</v>
      </c>
      <c r="D69" s="2">
        <f t="shared" si="3"/>
        <v>14.800000000000011</v>
      </c>
      <c r="E69" s="2" t="s">
        <v>58</v>
      </c>
    </row>
    <row r="70" spans="1:5" s="32" customFormat="1" ht="45">
      <c r="A70" s="30">
        <f>C70-C58</f>
        <v>58</v>
      </c>
      <c r="B70" s="30">
        <f t="shared" si="2"/>
        <v>493.04200000000003</v>
      </c>
      <c r="C70" s="30">
        <v>307</v>
      </c>
      <c r="D70" s="14">
        <f t="shared" si="3"/>
        <v>0</v>
      </c>
      <c r="E70" s="50" t="s">
        <v>74</v>
      </c>
    </row>
    <row r="71" spans="1:5" s="37" customFormat="1" ht="15">
      <c r="A71" s="34"/>
      <c r="B71" s="34">
        <f t="shared" si="2"/>
        <v>493.04200000000003</v>
      </c>
      <c r="C71" s="34">
        <v>307</v>
      </c>
      <c r="D71" s="2">
        <f t="shared" si="3"/>
        <v>0</v>
      </c>
      <c r="E71" s="49" t="s">
        <v>59</v>
      </c>
    </row>
    <row r="72" spans="1:5" s="48" customFormat="1" ht="15">
      <c r="A72" s="47" t="s">
        <v>40</v>
      </c>
      <c r="B72" s="34">
        <f aca="true" t="shared" si="4" ref="B72:B86">C72*1.606</f>
        <v>521.147</v>
      </c>
      <c r="C72" s="47">
        <v>324.5</v>
      </c>
      <c r="D72" s="34">
        <f>C72-C71</f>
        <v>17.5</v>
      </c>
      <c r="E72" s="22" t="s">
        <v>60</v>
      </c>
    </row>
    <row r="73" spans="1:5" s="37" customFormat="1" ht="15">
      <c r="A73" s="34"/>
      <c r="B73" s="34">
        <f t="shared" si="4"/>
        <v>526.9286000000001</v>
      </c>
      <c r="C73" s="34">
        <v>328.1</v>
      </c>
      <c r="D73" s="2">
        <f t="shared" si="3"/>
        <v>3.6000000000000227</v>
      </c>
      <c r="E73" s="2" t="s">
        <v>61</v>
      </c>
    </row>
    <row r="74" spans="1:5" s="32" customFormat="1" ht="45">
      <c r="A74" s="30">
        <f>C74-C70</f>
        <v>21.69999999999999</v>
      </c>
      <c r="B74" s="30">
        <f t="shared" si="4"/>
        <v>527.8922</v>
      </c>
      <c r="C74" s="30">
        <v>328.7</v>
      </c>
      <c r="D74" s="14">
        <f t="shared" si="3"/>
        <v>0.5999999999999659</v>
      </c>
      <c r="E74" s="50" t="s">
        <v>87</v>
      </c>
    </row>
    <row r="75" spans="1:5" s="37" customFormat="1" ht="15">
      <c r="A75" s="34"/>
      <c r="B75" s="34">
        <f t="shared" si="4"/>
        <v>529.6587999999999</v>
      </c>
      <c r="C75" s="34">
        <v>329.79999999999995</v>
      </c>
      <c r="D75" s="2">
        <f t="shared" si="3"/>
        <v>1.099999999999966</v>
      </c>
      <c r="E75" s="2" t="s">
        <v>62</v>
      </c>
    </row>
    <row r="76" spans="1:5" s="37" customFormat="1" ht="15">
      <c r="A76" s="34"/>
      <c r="B76" s="34">
        <f t="shared" si="4"/>
        <v>535.4404</v>
      </c>
      <c r="C76" s="34">
        <v>333.4</v>
      </c>
      <c r="D76" s="2">
        <f t="shared" si="3"/>
        <v>3.6000000000000227</v>
      </c>
      <c r="E76" s="2" t="s">
        <v>63</v>
      </c>
    </row>
    <row r="77" spans="1:5" s="37" customFormat="1" ht="15">
      <c r="A77" s="34"/>
      <c r="B77" s="34">
        <f t="shared" si="4"/>
        <v>547.6460000000001</v>
      </c>
      <c r="C77" s="34">
        <v>341</v>
      </c>
      <c r="D77" s="2">
        <f t="shared" si="3"/>
        <v>7.600000000000023</v>
      </c>
      <c r="E77" s="2" t="s">
        <v>64</v>
      </c>
    </row>
    <row r="78" spans="1:5" s="37" customFormat="1" ht="15">
      <c r="A78" s="34"/>
      <c r="B78" s="34">
        <f t="shared" si="4"/>
        <v>594.0594</v>
      </c>
      <c r="C78" s="34">
        <v>369.9</v>
      </c>
      <c r="D78" s="2">
        <f t="shared" si="3"/>
        <v>28.899999999999977</v>
      </c>
      <c r="E78" s="2" t="s">
        <v>65</v>
      </c>
    </row>
    <row r="79" spans="1:5" s="37" customFormat="1" ht="15">
      <c r="A79" s="34"/>
      <c r="B79" s="34">
        <f t="shared" si="4"/>
        <v>596.1472</v>
      </c>
      <c r="C79" s="34">
        <v>371.2</v>
      </c>
      <c r="D79" s="2">
        <f t="shared" si="3"/>
        <v>1.3000000000000114</v>
      </c>
      <c r="E79" s="2" t="s">
        <v>66</v>
      </c>
    </row>
    <row r="80" spans="1:5" s="37" customFormat="1" ht="15">
      <c r="A80" s="34"/>
      <c r="B80" s="34">
        <f t="shared" si="4"/>
        <v>597.432</v>
      </c>
      <c r="C80" s="34">
        <v>372</v>
      </c>
      <c r="D80" s="2">
        <f t="shared" si="3"/>
        <v>0.8000000000000114</v>
      </c>
      <c r="E80" s="2" t="s">
        <v>52</v>
      </c>
    </row>
    <row r="81" spans="1:5" s="37" customFormat="1" ht="15">
      <c r="A81" s="34"/>
      <c r="B81" s="34">
        <f t="shared" si="4"/>
        <v>598.235</v>
      </c>
      <c r="C81" s="34">
        <v>372.5</v>
      </c>
      <c r="D81" s="2">
        <f t="shared" si="3"/>
        <v>0.5</v>
      </c>
      <c r="E81" s="2" t="s">
        <v>67</v>
      </c>
    </row>
    <row r="82" spans="1:5" s="37" customFormat="1" ht="15">
      <c r="A82" s="34"/>
      <c r="B82" s="34">
        <f t="shared" si="4"/>
        <v>599.3592</v>
      </c>
      <c r="C82" s="34">
        <v>373.2</v>
      </c>
      <c r="D82" s="2">
        <f t="shared" si="3"/>
        <v>0.6999999999999886</v>
      </c>
      <c r="E82" s="2" t="s">
        <v>68</v>
      </c>
    </row>
    <row r="83" spans="1:5" s="48" customFormat="1" ht="15">
      <c r="A83" s="47" t="s">
        <v>40</v>
      </c>
      <c r="B83" s="34">
        <f>C83*1.606</f>
        <v>600.1622</v>
      </c>
      <c r="C83" s="47">
        <v>373.7</v>
      </c>
      <c r="D83" s="34">
        <f>C83-C82</f>
        <v>0.5</v>
      </c>
      <c r="E83" s="22" t="s">
        <v>69</v>
      </c>
    </row>
    <row r="84" spans="1:5" s="37" customFormat="1" ht="15">
      <c r="A84" s="34"/>
      <c r="B84" s="34">
        <f t="shared" si="4"/>
        <v>600.1622</v>
      </c>
      <c r="C84" s="34">
        <v>373.7</v>
      </c>
      <c r="D84" s="2">
        <f t="shared" si="3"/>
        <v>0</v>
      </c>
      <c r="E84" s="2" t="s">
        <v>70</v>
      </c>
    </row>
    <row r="85" spans="1:5" s="37" customFormat="1" ht="15">
      <c r="A85" s="34"/>
      <c r="B85" s="34">
        <f t="shared" si="4"/>
        <v>600.3227999999999</v>
      </c>
      <c r="C85" s="34">
        <v>373.79999999999995</v>
      </c>
      <c r="D85" s="2">
        <f t="shared" si="3"/>
        <v>0.0999999999999659</v>
      </c>
      <c r="E85" s="2" t="s">
        <v>71</v>
      </c>
    </row>
    <row r="86" spans="1:5" s="37" customFormat="1" ht="15">
      <c r="A86" s="34"/>
      <c r="B86" s="34">
        <f t="shared" si="4"/>
        <v>600.3227999999999</v>
      </c>
      <c r="C86" s="34">
        <v>373.79999999999995</v>
      </c>
      <c r="D86" s="2">
        <f t="shared" si="3"/>
        <v>0</v>
      </c>
      <c r="E86" s="2" t="s">
        <v>72</v>
      </c>
    </row>
    <row r="87" spans="1:5" s="32" customFormat="1" ht="45">
      <c r="A87" s="30">
        <f>C87-C74</f>
        <v>44.5</v>
      </c>
      <c r="B87" s="30">
        <f>C87*1.606</f>
        <v>599.3592</v>
      </c>
      <c r="C87" s="30">
        <v>373.2</v>
      </c>
      <c r="D87" s="14">
        <f t="shared" si="3"/>
        <v>-0.5999999999999659</v>
      </c>
      <c r="E87" s="31" t="s">
        <v>73</v>
      </c>
    </row>
    <row r="88" spans="1:5" s="37" customFormat="1" ht="15">
      <c r="A88" s="45"/>
      <c r="B88" s="45"/>
      <c r="C88" s="45"/>
      <c r="D88" s="45"/>
      <c r="E88" s="46"/>
    </row>
    <row r="89" ht="15.75" thickBot="1"/>
    <row r="90" spans="4:5" ht="21">
      <c r="D90" s="9"/>
      <c r="E90" s="18" t="s">
        <v>25</v>
      </c>
    </row>
    <row r="91" spans="4:5" ht="15">
      <c r="D91" s="10"/>
      <c r="E91" s="11"/>
    </row>
    <row r="92" spans="4:5" ht="15">
      <c r="D92" s="20"/>
      <c r="E92" s="19"/>
    </row>
    <row r="93" spans="4:5" ht="15">
      <c r="D93" s="10"/>
      <c r="E93" s="11"/>
    </row>
    <row r="94" spans="4:5" ht="15.75">
      <c r="D94" s="10"/>
      <c r="E94" s="21" t="s">
        <v>26</v>
      </c>
    </row>
    <row r="95" spans="4:5" ht="16.5" thickBot="1">
      <c r="D95" s="12"/>
      <c r="E95" s="13" t="s">
        <v>40</v>
      </c>
    </row>
    <row r="96" ht="15">
      <c r="E96" s="5"/>
    </row>
  </sheetData>
  <sheetProtection/>
  <printOptions gridLines="1"/>
  <pageMargins left="0" right="0" top="0.54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John-CJP017</dc:creator>
  <cp:keywords/>
  <dc:description/>
  <cp:lastModifiedBy>John Preston</cp:lastModifiedBy>
  <cp:lastPrinted>2016-03-04T14:05:57Z</cp:lastPrinted>
  <dcterms:created xsi:type="dcterms:W3CDTF">2014-02-24T22:35:01Z</dcterms:created>
  <dcterms:modified xsi:type="dcterms:W3CDTF">2017-10-03T20:59:37Z</dcterms:modified>
  <cp:category/>
  <cp:version/>
  <cp:contentType/>
  <cp:contentStatus/>
</cp:coreProperties>
</file>